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-210" yWindow="840" windowWidth="9720" windowHeight="6555"/>
  </bookViews>
  <sheets>
    <sheet name="Technical Assessment" sheetId="7" r:id="rId1"/>
    <sheet name="Price offer" sheetId="8" r:id="rId2"/>
  </sheets>
  <definedNames>
    <definedName name="_xlnm.Print_Area" localSheetId="0">'Technical Assessment'!$A$1:$O$34</definedName>
    <definedName name="_xlnm.Print_Titles" localSheetId="0">'Technical Assessment'!$1:$9</definedName>
  </definedNames>
  <calcPr calcId="145621"/>
</workbook>
</file>

<file path=xl/calcChain.xml><?xml version="1.0" encoding="utf-8"?>
<calcChain xmlns="http://schemas.openxmlformats.org/spreadsheetml/2006/main">
  <c r="D35" i="8" l="1"/>
  <c r="D32" i="8"/>
  <c r="D31" i="8"/>
  <c r="D29" i="8"/>
  <c r="D28" i="8"/>
  <c r="D25" i="8"/>
  <c r="D24" i="8"/>
  <c r="D18" i="8"/>
  <c r="D15" i="8"/>
  <c r="D14" i="8"/>
  <c r="D12" i="8"/>
  <c r="D11" i="8"/>
  <c r="D8" i="8"/>
  <c r="D7" i="8"/>
  <c r="D33" i="8" l="1"/>
  <c r="D26" i="8"/>
  <c r="D16" i="8"/>
  <c r="D9" i="8"/>
  <c r="D19" i="8" s="1"/>
  <c r="E25" i="7"/>
  <c r="D36" i="8" l="1"/>
  <c r="I19" i="7"/>
  <c r="I21" i="7"/>
  <c r="I22" i="7"/>
  <c r="I23" i="7"/>
  <c r="I11" i="7"/>
  <c r="I12" i="7"/>
  <c r="G19" i="7"/>
  <c r="G21" i="7"/>
  <c r="G22" i="7"/>
  <c r="G23" i="7"/>
  <c r="G18" i="7"/>
  <c r="E24" i="7"/>
  <c r="O21" i="7"/>
  <c r="M21" i="7"/>
  <c r="K21" i="7"/>
  <c r="O19" i="7"/>
  <c r="M19" i="7"/>
  <c r="K19" i="7"/>
  <c r="O18" i="7"/>
  <c r="M18" i="7"/>
  <c r="K18" i="7"/>
  <c r="I18" i="7"/>
  <c r="E14" i="7"/>
  <c r="E26" i="7" s="1"/>
  <c r="O13" i="7"/>
  <c r="M13" i="7"/>
  <c r="K13" i="7"/>
  <c r="I13" i="7"/>
  <c r="G13" i="7"/>
  <c r="O12" i="7"/>
  <c r="M12" i="7"/>
  <c r="K12" i="7"/>
  <c r="G12" i="7"/>
  <c r="O11" i="7"/>
  <c r="M11" i="7"/>
  <c r="K11" i="7"/>
  <c r="G11" i="7"/>
  <c r="O14" i="7" l="1"/>
  <c r="G24" i="7"/>
  <c r="I14" i="7"/>
  <c r="K14" i="7"/>
  <c r="M24" i="7"/>
  <c r="K24" i="7"/>
  <c r="M14" i="7"/>
  <c r="O24" i="7"/>
  <c r="I24" i="7"/>
  <c r="G14" i="7"/>
</calcChain>
</file>

<file path=xl/sharedStrings.xml><?xml version="1.0" encoding="utf-8"?>
<sst xmlns="http://schemas.openxmlformats.org/spreadsheetml/2006/main" count="135" uniqueCount="82">
  <si>
    <t>(2)</t>
  </si>
  <si>
    <t>(1)</t>
  </si>
  <si>
    <t>(3)</t>
  </si>
  <si>
    <t>(4)</t>
  </si>
  <si>
    <t>1.</t>
  </si>
  <si>
    <t>2.</t>
  </si>
  <si>
    <t>5.</t>
  </si>
  <si>
    <t xml:space="preserve"> </t>
  </si>
  <si>
    <t>in %</t>
  </si>
  <si>
    <t>(max.10)</t>
  </si>
  <si>
    <t>(2)x(3)</t>
  </si>
  <si>
    <t>1.2</t>
  </si>
  <si>
    <t>Assessor</t>
  </si>
  <si>
    <t>Version</t>
  </si>
  <si>
    <t>Date</t>
  </si>
  <si>
    <t>Weighting</t>
  </si>
  <si>
    <t>points</t>
  </si>
  <si>
    <t>assessment</t>
  </si>
  <si>
    <t>Criteria</t>
  </si>
  <si>
    <t>Work schedule and time schedule</t>
  </si>
  <si>
    <t>Appropriateness of suggested concept and work plan</t>
  </si>
  <si>
    <t>Qualification of proposed staff</t>
  </si>
  <si>
    <t>General qualification</t>
  </si>
  <si>
    <t>Total 1.</t>
  </si>
  <si>
    <t>Assessment in %</t>
  </si>
  <si>
    <t>place</t>
  </si>
  <si>
    <t>Special advantages / risks (see extra page)</t>
  </si>
  <si>
    <t>I hereby declare that I conducted this evaluation independently and to the best of my knowledge and belief. I will treat the information confidentially and not pass on any particulars of the on-going evaluation procedure.</t>
  </si>
  <si>
    <t>Date, signature</t>
  </si>
  <si>
    <t xml:space="preserve">Global Alliance for Trade Facilitation </t>
  </si>
  <si>
    <t>- professional experience in evaluation (at least 7-10 years)</t>
  </si>
  <si>
    <t>- Education / Training (Economics, Statistics etc)</t>
  </si>
  <si>
    <t>Specific qualification / expertise</t>
  </si>
  <si>
    <t>- Familiarity with donor funded trade programs</t>
  </si>
  <si>
    <t>Technical Assessment Grid - Alliance Tendering</t>
  </si>
  <si>
    <t>Lead organization</t>
  </si>
  <si>
    <t>World Economic Forum</t>
  </si>
  <si>
    <t>Contact</t>
  </si>
  <si>
    <t>Individual / Overall assessment</t>
  </si>
  <si>
    <t>Title of Assignment</t>
  </si>
  <si>
    <t>Evaluation Expert</t>
  </si>
  <si>
    <t>Company/ Expert 1</t>
  </si>
  <si>
    <t>Company/ Expert 2</t>
  </si>
  <si>
    <t>Company/ Expert 3</t>
  </si>
  <si>
    <t>Company/ Expert 4</t>
  </si>
  <si>
    <t>Company/ Expert 5</t>
  </si>
  <si>
    <t>2.1.1</t>
  </si>
  <si>
    <t>2.1.2</t>
  </si>
  <si>
    <t>Subtotal 2.1</t>
  </si>
  <si>
    <t>Total 2</t>
  </si>
  <si>
    <t>Grand Total 1. – 2.</t>
  </si>
  <si>
    <t>Suggested strategy and implementation approach</t>
  </si>
  <si>
    <t>- Quantitative research/evaluation; rigorous impact evaluation design (Quasi-experimental etc)</t>
  </si>
  <si>
    <t>- Managing / carrying out evaluations</t>
  </si>
  <si>
    <t>28.11.2017</t>
  </si>
  <si>
    <t>Financial Offer</t>
  </si>
  <si>
    <t>Assignment</t>
  </si>
  <si>
    <t>Preparing and managing Alliance Impact Evaluations</t>
  </si>
  <si>
    <t>Name &amp; Address</t>
  </si>
  <si>
    <t>Company/ Expert</t>
  </si>
  <si>
    <t>Number of assignment days</t>
  </si>
  <si>
    <t>home country</t>
  </si>
  <si>
    <t>abroad</t>
  </si>
  <si>
    <t xml:space="preserve">Travel </t>
  </si>
  <si>
    <t>Per diem</t>
  </si>
  <si>
    <t>Accomodation Allowance</t>
  </si>
  <si>
    <t>Number  of flights</t>
  </si>
  <si>
    <t>Cost per flight</t>
  </si>
  <si>
    <t>Other costs</t>
  </si>
  <si>
    <t>please specify</t>
  </si>
  <si>
    <t>Phase 1</t>
  </si>
  <si>
    <t>Phase 2</t>
  </si>
  <si>
    <t>Daily rate (in USD)</t>
  </si>
  <si>
    <t>Sum (in USD)</t>
  </si>
  <si>
    <t>per diem x days abroad</t>
  </si>
  <si>
    <t>acc. all. x days abroad</t>
  </si>
  <si>
    <t>flight costs</t>
  </si>
  <si>
    <t>Sum travel costs (in USD)</t>
  </si>
  <si>
    <t>TOTAL COSTS</t>
  </si>
  <si>
    <r>
      <t xml:space="preserve">Other travel expenses: </t>
    </r>
    <r>
      <rPr>
        <i/>
        <sz val="10"/>
        <rFont val="Arial"/>
        <family val="2"/>
      </rPr>
      <t>specify</t>
    </r>
  </si>
  <si>
    <t>COSTS (USD)</t>
  </si>
  <si>
    <t>Andrew Galeota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</si>
</sst>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;"/>
    <numFmt numFmtId="165" formatCode="General;;"/>
  </numFmts>
  <fonts count="16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" fillId="0" borderId="9" xfId="0" quotePrefix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Fill="1" applyBorder="1" applyAlignment="1" applyProtection="1">
      <alignment vertical="center" wrapText="1"/>
    </xf>
    <xf numFmtId="0" fontId="5" fillId="0" borderId="0" xfId="0" quotePrefix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4" borderId="16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/>
    </xf>
    <xf numFmtId="164" fontId="1" fillId="0" borderId="13" xfId="0" applyNumberFormat="1" applyFont="1" applyBorder="1" applyAlignment="1" applyProtection="1">
      <alignment vertical="center"/>
    </xf>
    <xf numFmtId="164" fontId="2" fillId="0" borderId="13" xfId="0" applyNumberFormat="1" applyFont="1" applyFill="1" applyBorder="1" applyAlignment="1" applyProtection="1">
      <alignment vertical="center"/>
    </xf>
    <xf numFmtId="164" fontId="1" fillId="0" borderId="13" xfId="0" applyNumberFormat="1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</xf>
    <xf numFmtId="0" fontId="2" fillId="0" borderId="11" xfId="1" applyNumberFormat="1" applyFont="1" applyBorder="1" applyAlignment="1" applyProtection="1">
      <alignment vertical="center"/>
    </xf>
    <xf numFmtId="0" fontId="2" fillId="2" borderId="11" xfId="1" applyNumberFormat="1" applyFont="1" applyFill="1" applyBorder="1" applyAlignment="1" applyProtection="1">
      <alignment vertical="center"/>
    </xf>
    <xf numFmtId="0" fontId="6" fillId="0" borderId="13" xfId="1" applyNumberFormat="1" applyFont="1" applyBorder="1" applyAlignment="1">
      <alignment vertical="center"/>
    </xf>
    <xf numFmtId="0" fontId="6" fillId="0" borderId="20" xfId="1" applyNumberFormat="1" applyFont="1" applyBorder="1" applyAlignment="1">
      <alignment vertical="center"/>
    </xf>
    <xf numFmtId="165" fontId="1" fillId="0" borderId="13" xfId="0" applyNumberFormat="1" applyFont="1" applyBorder="1" applyAlignment="1" applyProtection="1">
      <alignment vertical="center"/>
    </xf>
    <xf numFmtId="165" fontId="2" fillId="0" borderId="17" xfId="0" applyNumberFormat="1" applyFon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vertical="center"/>
    </xf>
    <xf numFmtId="165" fontId="2" fillId="0" borderId="4" xfId="0" applyNumberFormat="1" applyFont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vertical="center"/>
    </xf>
    <xf numFmtId="165" fontId="2" fillId="2" borderId="17" xfId="0" applyNumberFormat="1" applyFont="1" applyFill="1" applyBorder="1" applyAlignment="1" applyProtection="1">
      <alignment vertical="center"/>
    </xf>
    <xf numFmtId="165" fontId="2" fillId="2" borderId="4" xfId="0" applyNumberFormat="1" applyFont="1" applyFill="1" applyBorder="1" applyAlignment="1" applyProtection="1">
      <alignment vertical="center"/>
    </xf>
    <xf numFmtId="165" fontId="2" fillId="0" borderId="11" xfId="0" applyNumberFormat="1" applyFont="1" applyBorder="1" applyAlignment="1" applyProtection="1">
      <alignment vertical="center"/>
    </xf>
    <xf numFmtId="165" fontId="2" fillId="0" borderId="21" xfId="0" applyNumberFormat="1" applyFont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left" vertical="top"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9" xfId="1" applyNumberFormat="1" applyFont="1" applyFill="1" applyBorder="1" applyAlignment="1" applyProtection="1">
      <alignment vertical="center"/>
      <protection locked="0"/>
    </xf>
    <xf numFmtId="0" fontId="1" fillId="5" borderId="12" xfId="0" applyNumberFormat="1" applyFont="1" applyFill="1" applyBorder="1" applyAlignment="1" applyProtection="1">
      <alignment vertical="center"/>
      <protection locked="0"/>
    </xf>
    <xf numFmtId="49" fontId="1" fillId="5" borderId="0" xfId="0" quotePrefix="1" applyNumberFormat="1" applyFont="1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0" fontId="2" fillId="0" borderId="11" xfId="1" applyNumberFormat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165" fontId="1" fillId="0" borderId="13" xfId="0" applyNumberFormat="1" applyFont="1" applyFill="1" applyBorder="1" applyAlignment="1" applyProtection="1">
      <alignment vertical="center"/>
    </xf>
    <xf numFmtId="0" fontId="2" fillId="5" borderId="13" xfId="0" applyNumberFormat="1" applyFont="1" applyFill="1" applyBorder="1" applyAlignment="1" applyProtection="1">
      <alignment vertical="center"/>
      <protection locked="0"/>
    </xf>
    <xf numFmtId="0" fontId="1" fillId="5" borderId="17" xfId="0" applyFont="1" applyFill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vertical="center"/>
      <protection locked="0"/>
    </xf>
    <xf numFmtId="0" fontId="2" fillId="5" borderId="2" xfId="0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0" fontId="0" fillId="0" borderId="0" xfId="0" applyBorder="1"/>
    <xf numFmtId="0" fontId="1" fillId="0" borderId="0" xfId="0" applyFont="1" applyBorder="1"/>
    <xf numFmtId="0" fontId="0" fillId="0" borderId="33" xfId="0" applyBorder="1"/>
    <xf numFmtId="0" fontId="13" fillId="0" borderId="32" xfId="0" applyFont="1" applyBorder="1"/>
    <xf numFmtId="0" fontId="14" fillId="0" borderId="0" xfId="0" applyFont="1"/>
    <xf numFmtId="0" fontId="14" fillId="6" borderId="24" xfId="0" applyFont="1" applyFill="1" applyBorder="1"/>
    <xf numFmtId="0" fontId="14" fillId="6" borderId="19" xfId="0" applyFont="1" applyFill="1" applyBorder="1"/>
    <xf numFmtId="0" fontId="11" fillId="0" borderId="24" xfId="0" applyFont="1" applyBorder="1"/>
    <xf numFmtId="0" fontId="11" fillId="0" borderId="19" xfId="0" applyFont="1" applyFill="1" applyBorder="1"/>
    <xf numFmtId="0" fontId="11" fillId="5" borderId="19" xfId="0" applyFont="1" applyFill="1" applyBorder="1"/>
    <xf numFmtId="0" fontId="11" fillId="0" borderId="28" xfId="0" applyFont="1" applyBorder="1"/>
    <xf numFmtId="0" fontId="11" fillId="0" borderId="5" xfId="0" applyFont="1" applyFill="1" applyBorder="1"/>
    <xf numFmtId="0" fontId="11" fillId="5" borderId="5" xfId="0" applyFont="1" applyFill="1" applyBorder="1"/>
    <xf numFmtId="0" fontId="11" fillId="0" borderId="30" xfId="0" applyFont="1" applyBorder="1"/>
    <xf numFmtId="0" fontId="11" fillId="0" borderId="1" xfId="0" applyFont="1" applyBorder="1"/>
    <xf numFmtId="0" fontId="11" fillId="0" borderId="26" xfId="0" applyFont="1" applyBorder="1"/>
    <xf numFmtId="0" fontId="11" fillId="0" borderId="0" xfId="0" applyFont="1" applyBorder="1"/>
    <xf numFmtId="0" fontId="14" fillId="6" borderId="30" xfId="0" applyFont="1" applyFill="1" applyBorder="1"/>
    <xf numFmtId="0" fontId="14" fillId="6" borderId="1" xfId="0" applyFont="1" applyFill="1" applyBorder="1"/>
    <xf numFmtId="0" fontId="11" fillId="6" borderId="1" xfId="0" applyFont="1" applyFill="1" applyBorder="1"/>
    <xf numFmtId="0" fontId="11" fillId="5" borderId="0" xfId="0" applyFont="1" applyFill="1" applyBorder="1"/>
    <xf numFmtId="0" fontId="15" fillId="5" borderId="26" xfId="0" applyFont="1" applyFill="1" applyBorder="1"/>
    <xf numFmtId="3" fontId="0" fillId="0" borderId="0" xfId="0" applyNumberFormat="1"/>
    <xf numFmtId="3" fontId="11" fillId="0" borderId="0" xfId="0" applyNumberFormat="1" applyFont="1"/>
    <xf numFmtId="3" fontId="14" fillId="6" borderId="25" xfId="0" applyNumberFormat="1" applyFont="1" applyFill="1" applyBorder="1"/>
    <xf numFmtId="3" fontId="11" fillId="0" borderId="25" xfId="0" applyNumberFormat="1" applyFont="1" applyBorder="1"/>
    <xf numFmtId="3" fontId="11" fillId="0" borderId="29" xfId="0" applyNumberFormat="1" applyFont="1" applyBorder="1"/>
    <xf numFmtId="3" fontId="14" fillId="0" borderId="31" xfId="0" applyNumberFormat="1" applyFont="1" applyBorder="1"/>
    <xf numFmtId="3" fontId="11" fillId="0" borderId="27" xfId="0" applyNumberFormat="1" applyFont="1" applyBorder="1"/>
    <xf numFmtId="3" fontId="11" fillId="6" borderId="31" xfId="0" applyNumberFormat="1" applyFont="1" applyFill="1" applyBorder="1"/>
    <xf numFmtId="3" fontId="14" fillId="0" borderId="27" xfId="0" applyNumberFormat="1" applyFont="1" applyBorder="1"/>
    <xf numFmtId="3" fontId="13" fillId="0" borderId="34" xfId="0" applyNumberFormat="1" applyFont="1" applyBorder="1"/>
    <xf numFmtId="0" fontId="8" fillId="0" borderId="0" xfId="0" applyFont="1" applyBorder="1" applyAlignment="1">
      <alignment vertical="center"/>
    </xf>
    <xf numFmtId="49" fontId="7" fillId="0" borderId="35" xfId="0" applyNumberFormat="1" applyFont="1" applyBorder="1" applyAlignment="1" applyProtection="1">
      <alignment vertical="center"/>
    </xf>
    <xf numFmtId="49" fontId="8" fillId="0" borderId="35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3" fillId="0" borderId="0" xfId="0" applyFont="1"/>
    <xf numFmtId="3" fontId="1" fillId="5" borderId="0" xfId="0" applyNumberFormat="1" applyFont="1" applyFill="1"/>
    <xf numFmtId="49" fontId="7" fillId="0" borderId="5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9" fillId="0" borderId="5" xfId="0" applyNumberFormat="1" applyFont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1" fillId="0" borderId="19" xfId="0" applyFont="1" applyBorder="1" applyAlignment="1" applyProtection="1">
      <alignment vertical="top" wrapText="1"/>
    </xf>
    <xf numFmtId="0" fontId="5" fillId="0" borderId="19" xfId="0" applyFont="1" applyBorder="1" applyAlignment="1" applyProtection="1">
      <alignment vertical="top" wrapText="1"/>
    </xf>
    <xf numFmtId="49" fontId="2" fillId="5" borderId="19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/>
    </xf>
    <xf numFmtId="0" fontId="5" fillId="0" borderId="19" xfId="0" applyFont="1" applyBorder="1" applyAlignment="1" applyProtection="1">
      <alignment horizontal="center" vertical="top"/>
    </xf>
    <xf numFmtId="49" fontId="2" fillId="5" borderId="19" xfId="0" applyNumberFormat="1" applyFont="1" applyFill="1" applyBorder="1" applyAlignment="1" applyProtection="1">
      <alignment horizontal="left" vertical="top" wrapText="1"/>
      <protection locked="0"/>
    </xf>
    <xf numFmtId="49" fontId="6" fillId="5" borderId="19" xfId="0" applyNumberFormat="1" applyFont="1" applyFill="1" applyBorder="1" applyAlignment="1" applyProtection="1">
      <alignment horizontal="left" vertical="top" wrapText="1"/>
      <protection locked="0"/>
    </xf>
    <xf numFmtId="49" fontId="6" fillId="5" borderId="0" xfId="0" applyNumberFormat="1" applyFont="1" applyFill="1" applyAlignment="1" applyProtection="1">
      <alignment horizontal="left" vertical="top" wrapText="1"/>
      <protection locked="0"/>
    </xf>
    <xf numFmtId="49" fontId="6" fillId="5" borderId="19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49" fontId="2" fillId="5" borderId="0" xfId="0" applyNumberFormat="1" applyFont="1" applyFill="1" applyBorder="1" applyAlignment="1" applyProtection="1">
      <alignment vertical="top"/>
      <protection locked="0"/>
    </xf>
    <xf numFmtId="49" fontId="6" fillId="5" borderId="0" xfId="0" applyNumberFormat="1" applyFont="1" applyFill="1" applyBorder="1" applyAlignment="1" applyProtection="1">
      <alignment vertical="top"/>
      <protection locked="0"/>
    </xf>
    <xf numFmtId="49" fontId="2" fillId="5" borderId="0" xfId="0" applyNumberFormat="1" applyFont="1" applyFill="1" applyBorder="1" applyAlignment="1" applyProtection="1">
      <alignment horizontal="left" vertical="top"/>
      <protection locked="0"/>
    </xf>
    <xf numFmtId="49" fontId="6" fillId="5" borderId="0" xfId="0" applyNumberFormat="1" applyFont="1" applyFill="1" applyAlignment="1" applyProtection="1">
      <alignment horizontal="left" vertical="top"/>
      <protection locked="0"/>
    </xf>
    <xf numFmtId="49" fontId="0" fillId="0" borderId="0" xfId="0" quotePrefix="1" applyNumberFormat="1" applyBorder="1" applyAlignment="1" applyProtection="1">
      <alignment horizontal="center" vertical="center" wrapText="1"/>
    </xf>
    <xf numFmtId="49" fontId="6" fillId="5" borderId="0" xfId="0" applyNumberFormat="1" applyFont="1" applyFill="1" applyBorder="1" applyAlignment="1" applyProtection="1">
      <alignment horizontal="left" vertical="top"/>
      <protection locked="0"/>
    </xf>
    <xf numFmtId="49" fontId="5" fillId="0" borderId="5" xfId="0" applyNumberFormat="1" applyFont="1" applyFill="1" applyBorder="1" applyAlignment="1" applyProtection="1">
      <alignment vertical="top" wrapText="1"/>
    </xf>
    <xf numFmtId="49" fontId="2" fillId="5" borderId="5" xfId="0" applyNumberFormat="1" applyFont="1" applyFill="1" applyBorder="1" applyAlignment="1" applyProtection="1">
      <alignment vertical="top"/>
      <protection locked="0"/>
    </xf>
    <xf numFmtId="49" fontId="6" fillId="5" borderId="5" xfId="0" applyNumberFormat="1" applyFont="1" applyFill="1" applyBorder="1" applyAlignment="1" applyProtection="1">
      <alignment vertical="top"/>
      <protection locked="0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9" xfId="0" applyNumberForma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0" fillId="0" borderId="0" xfId="0" quotePrefix="1" applyNumberFormat="1" applyBorder="1" applyAlignment="1" applyProtection="1">
      <alignment vertical="center"/>
    </xf>
    <xf numFmtId="49" fontId="1" fillId="5" borderId="0" xfId="0" quotePrefix="1" applyNumberFormat="1" applyFont="1" applyFill="1" applyBorder="1" applyAlignment="1" applyProtection="1">
      <alignment vertical="center" wrapText="1"/>
    </xf>
    <xf numFmtId="49" fontId="0" fillId="5" borderId="0" xfId="0" applyNumberFormat="1" applyFill="1" applyBorder="1" applyAlignment="1" applyProtection="1">
      <alignment vertical="center" wrapText="1"/>
    </xf>
    <xf numFmtId="49" fontId="2" fillId="3" borderId="19" xfId="0" applyNumberFormat="1" applyFont="1" applyFill="1" applyBorder="1" applyAlignment="1" applyProtection="1">
      <alignment vertical="center"/>
    </xf>
    <xf numFmtId="49" fontId="1" fillId="5" borderId="0" xfId="0" applyNumberFormat="1" applyFont="1" applyFill="1" applyBorder="1" applyAlignment="1" applyProtection="1">
      <alignment vertical="center"/>
      <protection locked="0"/>
    </xf>
    <xf numFmtId="49" fontId="0" fillId="5" borderId="0" xfId="0" quotePrefix="1" applyNumberFormat="1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/>
      <protection locked="0"/>
    </xf>
    <xf numFmtId="49" fontId="1" fillId="5" borderId="0" xfId="0" quotePrefix="1" applyNumberFormat="1" applyFont="1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horizontal="right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1" fillId="0" borderId="23" xfId="0" applyFont="1" applyBorder="1" applyAlignment="1"/>
    <xf numFmtId="0" fontId="0" fillId="0" borderId="23" xfId="0" applyBorder="1" applyAlignment="1"/>
    <xf numFmtId="49" fontId="2" fillId="0" borderId="1" xfId="0" applyNumberFormat="1" applyFont="1" applyBorder="1" applyAlignment="1" applyProtection="1">
      <alignment horizontal="left" vertical="center"/>
    </xf>
    <xf numFmtId="0" fontId="1" fillId="5" borderId="0" xfId="0" applyFont="1" applyFill="1" applyAlignment="1">
      <alignment vertical="top"/>
    </xf>
    <xf numFmtId="0" fontId="0" fillId="0" borderId="0" xfId="0" applyAlignment="1"/>
  </cellXfs>
  <cellStyles count="3">
    <cellStyle name="Normal" xfId="0" builtinId="0"/>
    <cellStyle name="Percent" xfId="1" builtinId="5"/>
    <cellStyle name="Percent 2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38101</xdr:rowOff>
    </xdr:from>
    <xdr:to>
      <xdr:col>14</xdr:col>
      <xdr:colOff>666750</xdr:colOff>
      <xdr:row>0</xdr:row>
      <xdr:rowOff>873561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38101"/>
          <a:ext cx="1771650" cy="835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3</xdr:col>
      <xdr:colOff>876300</xdr:colOff>
      <xdr:row>0</xdr:row>
      <xdr:rowOff>835460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0"/>
          <a:ext cx="1771650" cy="835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34"/>
  <sheetViews>
    <sheetView showGridLines="0" tabSelected="1" zoomScaleNormal="100" zoomScaleSheetLayoutView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C5" sqref="C5:D5"/>
    </sheetView>
  </sheetViews>
  <sheetFormatPr defaultColWidth="5.83203125" defaultRowHeight="10.15" customHeight="1"/>
  <cols>
    <col min="1" max="1" width="4.6640625" style="3" customWidth="1"/>
    <col min="2" max="2" width="11.5" style="18" customWidth="1"/>
    <col min="3" max="3" width="44.83203125" style="19" customWidth="1"/>
    <col min="4" max="4" width="0.33203125" style="3" customWidth="1"/>
    <col min="5" max="5" width="11.6640625" style="3" customWidth="1"/>
    <col min="6" max="6" width="10.83203125" style="20" customWidth="1"/>
    <col min="7" max="7" width="10.83203125" style="84" customWidth="1"/>
    <col min="8" max="8" width="10.83203125" style="20" customWidth="1"/>
    <col min="9" max="9" width="10.83203125" style="84" customWidth="1"/>
    <col min="10" max="10" width="10.83203125" style="20" customWidth="1"/>
    <col min="11" max="11" width="10.83203125" style="84" customWidth="1"/>
    <col min="12" max="12" width="10.83203125" style="20" customWidth="1"/>
    <col min="13" max="13" width="10.83203125" style="84" customWidth="1"/>
    <col min="14" max="14" width="10.83203125" style="21" customWidth="1"/>
    <col min="15" max="15" width="12.5" style="85" customWidth="1"/>
    <col min="16" max="16" width="10.83203125" style="13" customWidth="1"/>
    <col min="17" max="16384" width="5.83203125" style="13"/>
  </cols>
  <sheetData>
    <row r="1" spans="1:16" ht="69.95" customHeight="1">
      <c r="A1" s="146" t="s">
        <v>34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50"/>
      <c r="O1" s="150"/>
      <c r="P1" s="12"/>
    </row>
    <row r="2" spans="1:16" ht="14.1" customHeight="1">
      <c r="A2" s="151" t="s">
        <v>35</v>
      </c>
      <c r="B2" s="152"/>
      <c r="C2" s="153" t="s">
        <v>36</v>
      </c>
      <c r="D2" s="153"/>
      <c r="E2" s="154" t="s">
        <v>39</v>
      </c>
      <c r="F2" s="155"/>
      <c r="G2" s="156" t="s">
        <v>29</v>
      </c>
      <c r="H2" s="157"/>
      <c r="I2" s="157"/>
      <c r="J2" s="157"/>
      <c r="K2" s="157"/>
      <c r="L2" s="13"/>
      <c r="M2" s="46" t="s">
        <v>14</v>
      </c>
      <c r="N2" s="156" t="s">
        <v>54</v>
      </c>
      <c r="O2" s="159"/>
    </row>
    <row r="3" spans="1:16" ht="14.1" customHeight="1">
      <c r="A3" s="160" t="s">
        <v>37</v>
      </c>
      <c r="B3" s="161"/>
      <c r="C3" s="162" t="s">
        <v>81</v>
      </c>
      <c r="D3" s="163"/>
      <c r="E3" s="49"/>
      <c r="F3" s="49"/>
      <c r="G3" s="158"/>
      <c r="H3" s="158"/>
      <c r="I3" s="158"/>
      <c r="J3" s="158"/>
      <c r="K3" s="158"/>
      <c r="L3" s="13"/>
      <c r="M3" s="46"/>
      <c r="N3" s="164"/>
      <c r="O3" s="165"/>
    </row>
    <row r="4" spans="1:16" ht="14.1" customHeight="1">
      <c r="A4" s="161" t="s">
        <v>12</v>
      </c>
      <c r="B4" s="161"/>
      <c r="C4" s="162"/>
      <c r="D4" s="163"/>
      <c r="E4" s="49"/>
      <c r="F4" s="49"/>
      <c r="G4" s="158"/>
      <c r="H4" s="158"/>
      <c r="I4" s="158"/>
      <c r="J4" s="158"/>
      <c r="K4" s="158"/>
      <c r="L4" s="13"/>
      <c r="M4" s="46"/>
      <c r="N4" s="167"/>
      <c r="O4" s="165"/>
    </row>
    <row r="5" spans="1:16" ht="14.1" customHeight="1">
      <c r="A5" s="168" t="s">
        <v>13</v>
      </c>
      <c r="B5" s="168"/>
      <c r="C5" s="169" t="s">
        <v>38</v>
      </c>
      <c r="D5" s="170"/>
      <c r="E5" s="50"/>
      <c r="F5" s="50"/>
      <c r="G5" s="50"/>
      <c r="H5" s="50"/>
      <c r="I5" s="50"/>
      <c r="J5" s="50"/>
      <c r="K5" s="50"/>
      <c r="L5" s="11"/>
      <c r="M5" s="171"/>
      <c r="N5" s="172"/>
      <c r="O5" s="83"/>
    </row>
    <row r="6" spans="1:16" s="1" customFormat="1" ht="27.75" customHeight="1">
      <c r="A6" s="2"/>
      <c r="C6" s="52"/>
      <c r="F6" s="173" t="s">
        <v>41</v>
      </c>
      <c r="G6" s="174"/>
      <c r="H6" s="173" t="s">
        <v>42</v>
      </c>
      <c r="I6" s="174"/>
      <c r="J6" s="173" t="s">
        <v>43</v>
      </c>
      <c r="K6" s="174"/>
      <c r="L6" s="173" t="s">
        <v>44</v>
      </c>
      <c r="M6" s="174"/>
      <c r="N6" s="173" t="s">
        <v>45</v>
      </c>
      <c r="O6" s="174"/>
    </row>
    <row r="7" spans="1:16" s="85" customFormat="1" ht="9.75" customHeight="1">
      <c r="A7" s="84"/>
      <c r="B7" s="166" t="s">
        <v>1</v>
      </c>
      <c r="C7" s="166"/>
      <c r="D7" s="7"/>
      <c r="E7" s="26" t="s">
        <v>0</v>
      </c>
      <c r="F7" s="31" t="s">
        <v>2</v>
      </c>
      <c r="G7" s="32" t="s">
        <v>3</v>
      </c>
      <c r="H7" s="36" t="s">
        <v>2</v>
      </c>
      <c r="I7" s="37" t="s">
        <v>3</v>
      </c>
      <c r="J7" s="36" t="s">
        <v>2</v>
      </c>
      <c r="K7" s="37" t="s">
        <v>3</v>
      </c>
      <c r="L7" s="36" t="s">
        <v>2</v>
      </c>
      <c r="M7" s="37" t="s">
        <v>3</v>
      </c>
      <c r="N7" s="30" t="s">
        <v>2</v>
      </c>
      <c r="O7" s="8" t="s">
        <v>3</v>
      </c>
    </row>
    <row r="8" spans="1:16" s="85" customFormat="1" ht="10.15" customHeight="1">
      <c r="A8" s="84"/>
      <c r="B8" s="179" t="s">
        <v>18</v>
      </c>
      <c r="C8" s="180"/>
      <c r="D8" s="4"/>
      <c r="E8" s="27" t="s">
        <v>15</v>
      </c>
      <c r="F8" s="31" t="s">
        <v>16</v>
      </c>
      <c r="G8" s="32" t="s">
        <v>17</v>
      </c>
      <c r="H8" s="36" t="s">
        <v>16</v>
      </c>
      <c r="I8" s="37" t="s">
        <v>17</v>
      </c>
      <c r="J8" s="36" t="s">
        <v>16</v>
      </c>
      <c r="K8" s="37" t="s">
        <v>17</v>
      </c>
      <c r="L8" s="36" t="s">
        <v>16</v>
      </c>
      <c r="M8" s="37" t="s">
        <v>17</v>
      </c>
      <c r="N8" s="30" t="s">
        <v>16</v>
      </c>
      <c r="O8" s="8" t="s">
        <v>17</v>
      </c>
    </row>
    <row r="9" spans="1:16" s="85" customFormat="1" ht="10.15" customHeight="1">
      <c r="A9" s="86"/>
      <c r="B9" s="14"/>
      <c r="C9" s="15"/>
      <c r="D9" s="45"/>
      <c r="E9" s="28" t="s">
        <v>8</v>
      </c>
      <c r="F9" s="33" t="s">
        <v>9</v>
      </c>
      <c r="G9" s="34" t="s">
        <v>10</v>
      </c>
      <c r="H9" s="33" t="s">
        <v>9</v>
      </c>
      <c r="I9" s="34" t="s">
        <v>10</v>
      </c>
      <c r="J9" s="33" t="s">
        <v>9</v>
      </c>
      <c r="K9" s="34" t="s">
        <v>10</v>
      </c>
      <c r="L9" s="33" t="s">
        <v>9</v>
      </c>
      <c r="M9" s="34" t="s">
        <v>10</v>
      </c>
      <c r="N9" s="24" t="s">
        <v>9</v>
      </c>
      <c r="O9" s="9" t="s">
        <v>10</v>
      </c>
    </row>
    <row r="10" spans="1:16" s="17" customFormat="1" ht="24" customHeight="1">
      <c r="A10" s="80" t="s">
        <v>4</v>
      </c>
      <c r="B10" s="181" t="s">
        <v>20</v>
      </c>
      <c r="C10" s="182"/>
      <c r="D10" s="22"/>
      <c r="E10" s="78"/>
      <c r="F10" s="56"/>
      <c r="G10" s="53"/>
      <c r="H10" s="56"/>
      <c r="I10" s="53"/>
      <c r="J10" s="56"/>
      <c r="K10" s="53"/>
      <c r="L10" s="56"/>
      <c r="M10" s="53"/>
      <c r="N10" s="56"/>
      <c r="O10" s="54"/>
    </row>
    <row r="11" spans="1:16" ht="12" customHeight="1">
      <c r="A11" s="10" t="s">
        <v>11</v>
      </c>
      <c r="B11" s="183" t="s">
        <v>51</v>
      </c>
      <c r="C11" s="184"/>
      <c r="D11" s="79"/>
      <c r="E11" s="88">
        <v>20</v>
      </c>
      <c r="F11" s="89"/>
      <c r="G11" s="69">
        <f t="shared" ref="G11:I13" si="0">F11*$E11</f>
        <v>0</v>
      </c>
      <c r="H11" s="89"/>
      <c r="I11" s="69">
        <f t="shared" si="0"/>
        <v>0</v>
      </c>
      <c r="J11" s="89"/>
      <c r="K11" s="69">
        <f t="shared" ref="K11" si="1">J11*$E11</f>
        <v>0</v>
      </c>
      <c r="L11" s="89"/>
      <c r="M11" s="69">
        <f t="shared" ref="M11" si="2">L11*$E11</f>
        <v>0</v>
      </c>
      <c r="N11" s="89"/>
      <c r="O11" s="71">
        <f t="shared" ref="O11" si="3">N11*$E11</f>
        <v>0</v>
      </c>
    </row>
    <row r="12" spans="1:16" ht="12" customHeight="1">
      <c r="A12" s="51">
        <v>1.3</v>
      </c>
      <c r="B12" s="184" t="s">
        <v>19</v>
      </c>
      <c r="C12" s="184"/>
      <c r="D12" s="79"/>
      <c r="E12" s="88">
        <v>5</v>
      </c>
      <c r="F12" s="89"/>
      <c r="G12" s="69">
        <f t="shared" si="0"/>
        <v>0</v>
      </c>
      <c r="H12" s="89"/>
      <c r="I12" s="69">
        <f t="shared" si="0"/>
        <v>0</v>
      </c>
      <c r="J12" s="89"/>
      <c r="K12" s="69">
        <f t="shared" ref="K12:K13" si="4">J12*$E12</f>
        <v>0</v>
      </c>
      <c r="L12" s="89"/>
      <c r="M12" s="69">
        <f t="shared" ref="M12:M13" si="5">L12*$E12</f>
        <v>0</v>
      </c>
      <c r="N12" s="89"/>
      <c r="O12" s="71">
        <f t="shared" ref="O12:O13" si="6">N12*$E12</f>
        <v>0</v>
      </c>
    </row>
    <row r="13" spans="1:16" s="44" customFormat="1" ht="12" customHeight="1">
      <c r="A13" s="95"/>
      <c r="B13" s="175"/>
      <c r="C13" s="176"/>
      <c r="D13" s="96"/>
      <c r="E13" s="97"/>
      <c r="F13" s="92"/>
      <c r="G13" s="98">
        <f t="shared" si="0"/>
        <v>0</v>
      </c>
      <c r="H13" s="92"/>
      <c r="I13" s="98">
        <f t="shared" si="0"/>
        <v>0</v>
      </c>
      <c r="J13" s="92"/>
      <c r="K13" s="98">
        <f t="shared" si="4"/>
        <v>0</v>
      </c>
      <c r="L13" s="92"/>
      <c r="M13" s="98">
        <f t="shared" si="5"/>
        <v>0</v>
      </c>
      <c r="N13" s="92"/>
      <c r="O13" s="73">
        <f t="shared" si="6"/>
        <v>0</v>
      </c>
    </row>
    <row r="14" spans="1:16" s="17" customFormat="1" ht="12" customHeight="1">
      <c r="A14" s="177" t="s">
        <v>23</v>
      </c>
      <c r="B14" s="178"/>
      <c r="C14" s="178"/>
      <c r="D14" s="5"/>
      <c r="E14" s="65">
        <f>SUM(E11:E13)</f>
        <v>25</v>
      </c>
      <c r="F14" s="55"/>
      <c r="G14" s="70">
        <f>SUM(G11:G13)</f>
        <v>0</v>
      </c>
      <c r="H14" s="55"/>
      <c r="I14" s="70">
        <f>SUM(I11:I13)</f>
        <v>0</v>
      </c>
      <c r="J14" s="55"/>
      <c r="K14" s="70">
        <f>SUM(K11:K13)</f>
        <v>0</v>
      </c>
      <c r="L14" s="55"/>
      <c r="M14" s="70">
        <f>SUM(M11:M13)</f>
        <v>0</v>
      </c>
      <c r="N14" s="55"/>
      <c r="O14" s="72">
        <f>SUM(O11:O13)</f>
        <v>0</v>
      </c>
    </row>
    <row r="15" spans="1:16" s="17" customFormat="1" ht="17.100000000000001" customHeight="1">
      <c r="A15" s="63" t="s">
        <v>5</v>
      </c>
      <c r="B15" s="188" t="s">
        <v>21</v>
      </c>
      <c r="C15" s="188"/>
      <c r="D15" s="22"/>
      <c r="E15" s="38"/>
      <c r="F15" s="56"/>
      <c r="G15" s="59"/>
      <c r="H15" s="56"/>
      <c r="I15" s="59"/>
      <c r="J15" s="56"/>
      <c r="K15" s="59"/>
      <c r="L15" s="56"/>
      <c r="M15" s="59"/>
      <c r="N15" s="56"/>
      <c r="O15" s="62"/>
    </row>
    <row r="16" spans="1:16" ht="12" customHeight="1">
      <c r="A16" s="10">
        <v>2.1</v>
      </c>
      <c r="B16" s="189" t="s">
        <v>40</v>
      </c>
      <c r="C16" s="189"/>
      <c r="D16" s="84"/>
      <c r="E16" s="29"/>
      <c r="F16" s="57"/>
      <c r="G16" s="58"/>
      <c r="H16" s="57"/>
      <c r="I16" s="58"/>
      <c r="J16" s="57"/>
      <c r="K16" s="58"/>
      <c r="L16" s="57"/>
      <c r="M16" s="58"/>
      <c r="N16" s="57"/>
      <c r="O16" s="61"/>
    </row>
    <row r="17" spans="1:16" ht="12" customHeight="1">
      <c r="A17" s="93" t="s">
        <v>46</v>
      </c>
      <c r="B17" s="185" t="s">
        <v>22</v>
      </c>
      <c r="C17" s="185"/>
      <c r="D17" s="84"/>
      <c r="E17" s="29"/>
      <c r="F17" s="57"/>
      <c r="G17" s="58"/>
      <c r="H17" s="57"/>
      <c r="I17" s="58"/>
      <c r="J17" s="57"/>
      <c r="K17" s="58"/>
      <c r="L17" s="57"/>
      <c r="M17" s="58"/>
      <c r="N17" s="57"/>
      <c r="O17" s="61"/>
    </row>
    <row r="18" spans="1:16" ht="12" customHeight="1">
      <c r="A18" s="10"/>
      <c r="B18" s="190" t="s">
        <v>31</v>
      </c>
      <c r="C18" s="191"/>
      <c r="D18" s="87"/>
      <c r="E18" s="88">
        <v>6</v>
      </c>
      <c r="F18" s="89"/>
      <c r="G18" s="69">
        <f t="shared" ref="G18:I19" si="7">F18*$E18</f>
        <v>0</v>
      </c>
      <c r="H18" s="89"/>
      <c r="I18" s="69">
        <f t="shared" si="7"/>
        <v>0</v>
      </c>
      <c r="J18" s="89"/>
      <c r="K18" s="69">
        <f t="shared" ref="K18:K19" si="8">J18*$E18</f>
        <v>0</v>
      </c>
      <c r="L18" s="89"/>
      <c r="M18" s="69">
        <f t="shared" ref="M18:M19" si="9">L18*$E18</f>
        <v>0</v>
      </c>
      <c r="N18" s="89"/>
      <c r="O18" s="71">
        <f t="shared" ref="O18:O19" si="10">N18*$E18</f>
        <v>0</v>
      </c>
    </row>
    <row r="19" spans="1:16" ht="12" customHeight="1">
      <c r="A19" s="10"/>
      <c r="B19" s="190" t="s">
        <v>30</v>
      </c>
      <c r="C19" s="190"/>
      <c r="D19" s="87"/>
      <c r="E19" s="88">
        <v>14</v>
      </c>
      <c r="F19" s="89"/>
      <c r="G19" s="69">
        <f t="shared" si="7"/>
        <v>0</v>
      </c>
      <c r="H19" s="89"/>
      <c r="I19" s="69">
        <f t="shared" si="7"/>
        <v>0</v>
      </c>
      <c r="J19" s="89"/>
      <c r="K19" s="69">
        <f t="shared" si="8"/>
        <v>0</v>
      </c>
      <c r="L19" s="89"/>
      <c r="M19" s="69">
        <f t="shared" si="9"/>
        <v>0</v>
      </c>
      <c r="N19" s="89"/>
      <c r="O19" s="71">
        <f t="shared" si="10"/>
        <v>0</v>
      </c>
    </row>
    <row r="20" spans="1:16" ht="12" customHeight="1">
      <c r="A20" s="93" t="s">
        <v>47</v>
      </c>
      <c r="B20" s="185" t="s">
        <v>32</v>
      </c>
      <c r="C20" s="185"/>
      <c r="D20" s="84"/>
      <c r="E20" s="29"/>
      <c r="F20" s="92"/>
      <c r="G20" s="60"/>
      <c r="H20" s="92"/>
      <c r="I20" s="58"/>
      <c r="J20" s="57"/>
      <c r="K20" s="58"/>
      <c r="L20" s="57"/>
      <c r="M20" s="58"/>
      <c r="N20" s="57"/>
      <c r="O20" s="61"/>
    </row>
    <row r="21" spans="1:16" ht="22.5" customHeight="1">
      <c r="A21" s="10"/>
      <c r="B21" s="186" t="s">
        <v>52</v>
      </c>
      <c r="C21" s="187"/>
      <c r="D21" s="87"/>
      <c r="E21" s="88">
        <v>30</v>
      </c>
      <c r="F21" s="89"/>
      <c r="G21" s="69">
        <f t="shared" ref="G21:I23" si="11">F21*$E21</f>
        <v>0</v>
      </c>
      <c r="H21" s="89"/>
      <c r="I21" s="69">
        <f t="shared" si="11"/>
        <v>0</v>
      </c>
      <c r="J21" s="89"/>
      <c r="K21" s="69">
        <f t="shared" ref="K21" si="12">J21*$E21</f>
        <v>0</v>
      </c>
      <c r="L21" s="89"/>
      <c r="M21" s="69">
        <f t="shared" ref="M21" si="13">L21*$E21</f>
        <v>0</v>
      </c>
      <c r="N21" s="89"/>
      <c r="O21" s="71">
        <f t="shared" ref="O21" si="14">N21*$E21</f>
        <v>0</v>
      </c>
    </row>
    <row r="22" spans="1:16" ht="12" customHeight="1">
      <c r="A22" s="10"/>
      <c r="B22" s="192" t="s">
        <v>53</v>
      </c>
      <c r="C22" s="193"/>
      <c r="D22" s="87"/>
      <c r="E22" s="88">
        <v>10</v>
      </c>
      <c r="F22" s="89"/>
      <c r="G22" s="69">
        <f t="shared" si="11"/>
        <v>0</v>
      </c>
      <c r="H22" s="89"/>
      <c r="I22" s="69">
        <f t="shared" si="11"/>
        <v>0</v>
      </c>
      <c r="J22" s="89"/>
      <c r="K22" s="69"/>
      <c r="L22" s="89"/>
      <c r="M22" s="69"/>
      <c r="N22" s="89"/>
      <c r="O22" s="71"/>
    </row>
    <row r="23" spans="1:16" ht="12" customHeight="1">
      <c r="A23" s="10"/>
      <c r="B23" s="90" t="s">
        <v>33</v>
      </c>
      <c r="C23" s="91"/>
      <c r="D23" s="87"/>
      <c r="E23" s="88">
        <v>15</v>
      </c>
      <c r="F23" s="89"/>
      <c r="G23" s="69">
        <f t="shared" si="11"/>
        <v>0</v>
      </c>
      <c r="H23" s="89"/>
      <c r="I23" s="69">
        <f t="shared" si="11"/>
        <v>0</v>
      </c>
      <c r="J23" s="89"/>
      <c r="K23" s="69"/>
      <c r="L23" s="89"/>
      <c r="M23" s="69"/>
      <c r="N23" s="89"/>
      <c r="O23" s="71"/>
    </row>
    <row r="24" spans="1:16" s="17" customFormat="1" ht="12" customHeight="1">
      <c r="A24" s="194" t="s">
        <v>48</v>
      </c>
      <c r="B24" s="195"/>
      <c r="C24" s="195"/>
      <c r="D24" s="6"/>
      <c r="E24" s="66">
        <f>SUM(E18:E23)</f>
        <v>75</v>
      </c>
      <c r="F24" s="55"/>
      <c r="G24" s="74">
        <f>SUM(G18:G23)</f>
        <v>0</v>
      </c>
      <c r="H24" s="55"/>
      <c r="I24" s="74">
        <f>SUM(I18:I23)</f>
        <v>0</v>
      </c>
      <c r="J24" s="55"/>
      <c r="K24" s="74">
        <f>SUM(K18:K23)</f>
        <v>0</v>
      </c>
      <c r="L24" s="55"/>
      <c r="M24" s="74">
        <f>SUM(M18:M23)</f>
        <v>0</v>
      </c>
      <c r="N24" s="55"/>
      <c r="O24" s="75">
        <f>SUM(O18:O23)</f>
        <v>0</v>
      </c>
    </row>
    <row r="25" spans="1:16" ht="12" customHeight="1">
      <c r="A25" s="207" t="s">
        <v>49</v>
      </c>
      <c r="B25" s="195"/>
      <c r="C25" s="195"/>
      <c r="D25" s="5"/>
      <c r="E25" s="65">
        <f>SUM(E18:E23)</f>
        <v>75</v>
      </c>
      <c r="F25" s="55"/>
      <c r="G25" s="70"/>
      <c r="H25" s="55"/>
      <c r="I25" s="70"/>
      <c r="J25" s="55"/>
      <c r="K25" s="70"/>
      <c r="L25" s="55"/>
      <c r="M25" s="70"/>
      <c r="N25" s="55"/>
      <c r="O25" s="72"/>
    </row>
    <row r="26" spans="1:16" ht="12" customHeight="1">
      <c r="A26" s="207" t="s">
        <v>50</v>
      </c>
      <c r="B26" s="178"/>
      <c r="C26" s="178"/>
      <c r="D26" s="5"/>
      <c r="E26" s="94">
        <f>E14+E25</f>
        <v>100</v>
      </c>
      <c r="F26" s="55"/>
      <c r="G26" s="76"/>
      <c r="H26" s="55"/>
      <c r="I26" s="76"/>
      <c r="J26" s="55"/>
      <c r="K26" s="76"/>
      <c r="L26" s="55"/>
      <c r="M26" s="76"/>
      <c r="N26" s="55"/>
      <c r="O26" s="77"/>
    </row>
    <row r="27" spans="1:16" ht="12" customHeight="1">
      <c r="A27" s="47"/>
      <c r="B27" s="82"/>
      <c r="C27" s="81" t="s">
        <v>24</v>
      </c>
      <c r="D27" s="16"/>
      <c r="E27" s="48"/>
      <c r="F27" s="39"/>
      <c r="G27" s="67"/>
      <c r="H27" s="39"/>
      <c r="I27" s="67"/>
      <c r="J27" s="39"/>
      <c r="K27" s="67"/>
      <c r="L27" s="39"/>
      <c r="M27" s="67"/>
      <c r="N27" s="40"/>
      <c r="O27" s="68"/>
    </row>
    <row r="28" spans="1:16" ht="12" customHeight="1">
      <c r="A28" s="196" t="s">
        <v>25</v>
      </c>
      <c r="B28" s="197"/>
      <c r="C28" s="197"/>
      <c r="D28" s="84"/>
      <c r="E28" s="29"/>
      <c r="F28" s="39"/>
      <c r="G28" s="99"/>
      <c r="H28" s="35"/>
      <c r="I28" s="99"/>
      <c r="J28" s="35"/>
      <c r="K28" s="99"/>
      <c r="L28" s="35"/>
      <c r="M28" s="99"/>
      <c r="N28" s="25"/>
      <c r="O28" s="102"/>
    </row>
    <row r="29" spans="1:16" ht="17.100000000000001" customHeight="1">
      <c r="A29" s="64" t="s">
        <v>6</v>
      </c>
      <c r="B29" s="198" t="s">
        <v>26</v>
      </c>
      <c r="C29" s="199"/>
      <c r="D29" s="23"/>
      <c r="E29" s="41"/>
      <c r="F29" s="42"/>
      <c r="G29" s="100" t="s">
        <v>7</v>
      </c>
      <c r="H29" s="42"/>
      <c r="I29" s="100" t="s">
        <v>7</v>
      </c>
      <c r="J29" s="42"/>
      <c r="K29" s="100" t="s">
        <v>7</v>
      </c>
      <c r="L29" s="42"/>
      <c r="M29" s="100" t="s">
        <v>7</v>
      </c>
      <c r="N29" s="43"/>
      <c r="O29" s="103" t="s">
        <v>7</v>
      </c>
      <c r="P29" s="44"/>
    </row>
    <row r="30" spans="1:16" ht="12" customHeight="1">
      <c r="A30" s="200" t="s">
        <v>25</v>
      </c>
      <c r="B30" s="197"/>
      <c r="C30" s="197"/>
      <c r="D30" s="84"/>
      <c r="E30" s="29"/>
      <c r="F30" s="35"/>
      <c r="G30" s="101" t="s">
        <v>7</v>
      </c>
      <c r="H30" s="35"/>
      <c r="I30" s="101" t="s">
        <v>7</v>
      </c>
      <c r="J30" s="35"/>
      <c r="K30" s="101" t="s">
        <v>7</v>
      </c>
      <c r="L30" s="35"/>
      <c r="M30" s="101" t="s">
        <v>7</v>
      </c>
      <c r="N30" s="25"/>
      <c r="O30" s="104" t="s">
        <v>7</v>
      </c>
    </row>
    <row r="31" spans="1:16" ht="37.700000000000003" customHeight="1"/>
    <row r="32" spans="1:16" ht="45.75" customHeight="1">
      <c r="A32" s="201" t="s">
        <v>27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4" ht="12.75" customHeight="1">
      <c r="A33" s="203"/>
      <c r="B33" s="204"/>
      <c r="C33" s="204"/>
      <c r="D33" s="204"/>
    </row>
    <row r="34" spans="1:4" ht="12" customHeight="1">
      <c r="A34" s="205" t="s">
        <v>28</v>
      </c>
      <c r="B34" s="206"/>
      <c r="C34" s="206"/>
      <c r="D34" s="206"/>
    </row>
  </sheetData>
  <sheetProtection formatRows="0"/>
  <mergeCells count="45">
    <mergeCell ref="A32:O32"/>
    <mergeCell ref="A33:D33"/>
    <mergeCell ref="A34:D34"/>
    <mergeCell ref="A25:C25"/>
    <mergeCell ref="A26:C26"/>
    <mergeCell ref="B22:C22"/>
    <mergeCell ref="A24:C24"/>
    <mergeCell ref="A28:C28"/>
    <mergeCell ref="B29:C29"/>
    <mergeCell ref="A30:C30"/>
    <mergeCell ref="B20:C20"/>
    <mergeCell ref="B21:C21"/>
    <mergeCell ref="B15:C15"/>
    <mergeCell ref="B16:C16"/>
    <mergeCell ref="B17:C17"/>
    <mergeCell ref="B18:C18"/>
    <mergeCell ref="B19:C19"/>
    <mergeCell ref="B13:C13"/>
    <mergeCell ref="A14:C14"/>
    <mergeCell ref="B8:C8"/>
    <mergeCell ref="B10:C10"/>
    <mergeCell ref="B11:C11"/>
    <mergeCell ref="B12:C12"/>
    <mergeCell ref="B7:C7"/>
    <mergeCell ref="A4:B4"/>
    <mergeCell ref="C4:D4"/>
    <mergeCell ref="N4:O4"/>
    <mergeCell ref="A5:B5"/>
    <mergeCell ref="C5:D5"/>
    <mergeCell ref="M5:N5"/>
    <mergeCell ref="F6:G6"/>
    <mergeCell ref="H6:I6"/>
    <mergeCell ref="J6:K6"/>
    <mergeCell ref="L6:M6"/>
    <mergeCell ref="N6:O6"/>
    <mergeCell ref="A1:L1"/>
    <mergeCell ref="M1:O1"/>
    <mergeCell ref="A2:B2"/>
    <mergeCell ref="C2:D2"/>
    <mergeCell ref="E2:F2"/>
    <mergeCell ref="G2:K4"/>
    <mergeCell ref="N2:O2"/>
    <mergeCell ref="A3:B3"/>
    <mergeCell ref="C3:D3"/>
    <mergeCell ref="N3:O3"/>
  </mergeCells>
  <conditionalFormatting sqref="E26">
    <cfRule type="cellIs" dxfId="0" priority="1" operator="notEqual">
      <formula>100</formula>
    </cfRule>
  </conditionalFormatting>
  <dataValidations count="2">
    <dataValidation type="decimal" allowBlank="1" showInputMessage="1" showErrorMessage="1" error="Max. 10 Punkte" sqref="J18:J19 L18:L19 N18:N19 F18:F23 H18:H23 N21:N23 L21:L23 J21:J23 F11:F13 J11:J13 H11:H13 L11:L13 N11:N13">
      <formula1>0</formula1>
      <formula2>10</formula2>
    </dataValidation>
    <dataValidation type="whole" errorStyle="warning" allowBlank="1" showInputMessage="1" showErrorMessage="1" sqref="E18:E19 E21:E23 E11:E13">
      <formula1>0</formula1>
      <formula2>100</formula2>
    </dataValidation>
  </dataValidations>
  <pageMargins left="0.59055118110236227" right="0.31496062992125984" top="0.19685039370078741" bottom="0.51181102362204722" header="0" footer="0.19685039370078741"/>
  <pageSetup paperSize="9" scale="95" fitToHeight="0" orientation="landscape" cellComments="asDisplayed" r:id="rId1"/>
  <headerFooter>
    <oddFooter>&amp;L&amp;7Form 31-2-14-en&amp;Rpage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15" sqref="H15"/>
    </sheetView>
  </sheetViews>
  <sheetFormatPr defaultRowHeight="11.25"/>
  <cols>
    <col min="1" max="1" width="31.5" customWidth="1"/>
    <col min="2" max="2" width="14.33203125" customWidth="1"/>
    <col min="3" max="3" width="20" customWidth="1"/>
    <col min="4" max="4" width="27.83203125" style="130" customWidth="1"/>
  </cols>
  <sheetData>
    <row r="1" spans="1:11" ht="69" customHeight="1" thickBot="1">
      <c r="A1" s="141" t="s">
        <v>55</v>
      </c>
      <c r="B1" s="142"/>
      <c r="C1" s="142"/>
      <c r="D1" s="143"/>
      <c r="E1" s="140"/>
      <c r="F1" s="140"/>
      <c r="G1" s="140"/>
      <c r="H1" s="140"/>
      <c r="I1" s="140"/>
      <c r="J1" s="140"/>
      <c r="K1" s="140"/>
    </row>
    <row r="2" spans="1:11" ht="12" thickTop="1"/>
    <row r="3" spans="1:11" ht="15">
      <c r="A3" s="106" t="s">
        <v>56</v>
      </c>
      <c r="B3" s="106" t="s">
        <v>57</v>
      </c>
    </row>
    <row r="4" spans="1:11" ht="30" customHeight="1">
      <c r="A4" s="107" t="s">
        <v>59</v>
      </c>
      <c r="B4" s="208" t="s">
        <v>58</v>
      </c>
      <c r="C4" s="209"/>
      <c r="D4" s="145"/>
    </row>
    <row r="5" spans="1:11" ht="12.75">
      <c r="A5" s="112" t="s">
        <v>70</v>
      </c>
      <c r="B5" s="105"/>
      <c r="C5" s="105"/>
      <c r="D5" s="131"/>
    </row>
    <row r="6" spans="1:11" ht="12.75">
      <c r="A6" s="113" t="s">
        <v>60</v>
      </c>
      <c r="B6" s="114"/>
      <c r="C6" s="114" t="s">
        <v>72</v>
      </c>
      <c r="D6" s="132" t="s">
        <v>80</v>
      </c>
    </row>
    <row r="7" spans="1:11" ht="12.75">
      <c r="A7" s="115" t="s">
        <v>61</v>
      </c>
      <c r="B7" s="116">
        <v>19</v>
      </c>
      <c r="C7" s="117"/>
      <c r="D7" s="133">
        <f>B7*C7</f>
        <v>0</v>
      </c>
    </row>
    <row r="8" spans="1:11" ht="12.75">
      <c r="A8" s="118" t="s">
        <v>62</v>
      </c>
      <c r="B8" s="119">
        <v>15</v>
      </c>
      <c r="C8" s="120"/>
      <c r="D8" s="134">
        <f>B8*C8</f>
        <v>0</v>
      </c>
    </row>
    <row r="9" spans="1:11" ht="12.75">
      <c r="A9" s="121" t="s">
        <v>73</v>
      </c>
      <c r="B9" s="122"/>
      <c r="C9" s="122"/>
      <c r="D9" s="135">
        <f>D7+D8</f>
        <v>0</v>
      </c>
    </row>
    <row r="10" spans="1:11" ht="12.75">
      <c r="A10" s="125" t="s">
        <v>63</v>
      </c>
      <c r="B10" s="126"/>
      <c r="C10" s="127"/>
      <c r="D10" s="137"/>
    </row>
    <row r="11" spans="1:11" ht="12.75">
      <c r="A11" s="123" t="s">
        <v>64</v>
      </c>
      <c r="B11" s="128"/>
      <c r="C11" s="109" t="s">
        <v>74</v>
      </c>
      <c r="D11" s="136">
        <f>B11*B8</f>
        <v>0</v>
      </c>
    </row>
    <row r="12" spans="1:11" ht="12.75">
      <c r="A12" s="123" t="s">
        <v>65</v>
      </c>
      <c r="B12" s="128"/>
      <c r="C12" s="109" t="s">
        <v>75</v>
      </c>
      <c r="D12" s="136">
        <f>B12*B8</f>
        <v>0</v>
      </c>
    </row>
    <row r="13" spans="1:11" ht="12.75">
      <c r="A13" s="123" t="s">
        <v>66</v>
      </c>
      <c r="B13" s="124">
        <v>3</v>
      </c>
      <c r="C13" s="124"/>
      <c r="D13" s="136"/>
    </row>
    <row r="14" spans="1:11" ht="12.75">
      <c r="A14" s="123" t="s">
        <v>67</v>
      </c>
      <c r="B14" s="128"/>
      <c r="C14" s="124" t="s">
        <v>76</v>
      </c>
      <c r="D14" s="136">
        <f>B14*B13</f>
        <v>0</v>
      </c>
    </row>
    <row r="15" spans="1:11" ht="12.75">
      <c r="A15" s="123" t="s">
        <v>79</v>
      </c>
      <c r="B15" s="128"/>
      <c r="C15" s="124"/>
      <c r="D15" s="136">
        <f>B15</f>
        <v>0</v>
      </c>
    </row>
    <row r="16" spans="1:11" ht="12.75">
      <c r="A16" s="121" t="s">
        <v>77</v>
      </c>
      <c r="B16" s="122"/>
      <c r="C16" s="122"/>
      <c r="D16" s="135">
        <f>SUM(D11:D15)</f>
        <v>0</v>
      </c>
    </row>
    <row r="17" spans="1:9" ht="12.75">
      <c r="A17" s="125" t="s">
        <v>68</v>
      </c>
      <c r="B17" s="126"/>
      <c r="C17" s="127"/>
      <c r="D17" s="137"/>
      <c r="I17" s="108"/>
    </row>
    <row r="18" spans="1:9" ht="13.5" thickBot="1">
      <c r="A18" s="129" t="s">
        <v>69</v>
      </c>
      <c r="B18" s="128"/>
      <c r="C18" s="124"/>
      <c r="D18" s="138">
        <f>B18</f>
        <v>0</v>
      </c>
    </row>
    <row r="19" spans="1:9" ht="16.5" thickBot="1">
      <c r="A19" s="111" t="s">
        <v>78</v>
      </c>
      <c r="B19" s="110"/>
      <c r="C19" s="110"/>
      <c r="D19" s="139">
        <f>D9+D16+D18</f>
        <v>0</v>
      </c>
    </row>
    <row r="22" spans="1:9" ht="15.75">
      <c r="A22" s="144" t="s">
        <v>71</v>
      </c>
      <c r="B22" s="105"/>
      <c r="C22" s="105"/>
      <c r="D22" s="131"/>
    </row>
    <row r="23" spans="1:9" ht="12.75">
      <c r="A23" s="113" t="s">
        <v>60</v>
      </c>
      <c r="B23" s="114"/>
      <c r="C23" s="114" t="s">
        <v>72</v>
      </c>
      <c r="D23" s="132" t="s">
        <v>80</v>
      </c>
    </row>
    <row r="24" spans="1:9" ht="12.75">
      <c r="A24" s="115" t="s">
        <v>61</v>
      </c>
      <c r="B24" s="116">
        <v>55</v>
      </c>
      <c r="C24" s="117"/>
      <c r="D24" s="133">
        <f>B24*C24</f>
        <v>0</v>
      </c>
    </row>
    <row r="25" spans="1:9" ht="12.75">
      <c r="A25" s="118" t="s">
        <v>62</v>
      </c>
      <c r="B25" s="119">
        <v>20</v>
      </c>
      <c r="C25" s="120"/>
      <c r="D25" s="134">
        <f>B25*C25</f>
        <v>0</v>
      </c>
    </row>
    <row r="26" spans="1:9" ht="12.75">
      <c r="A26" s="121" t="s">
        <v>73</v>
      </c>
      <c r="B26" s="122"/>
      <c r="C26" s="122"/>
      <c r="D26" s="135">
        <f>D24+D25</f>
        <v>0</v>
      </c>
    </row>
    <row r="27" spans="1:9" ht="12.75">
      <c r="A27" s="125" t="s">
        <v>63</v>
      </c>
      <c r="B27" s="126"/>
      <c r="C27" s="127"/>
      <c r="D27" s="137"/>
    </row>
    <row r="28" spans="1:9" ht="12.75">
      <c r="A28" s="123" t="s">
        <v>64</v>
      </c>
      <c r="B28" s="128"/>
      <c r="C28" s="109" t="s">
        <v>74</v>
      </c>
      <c r="D28" s="136">
        <f>B28*B25</f>
        <v>0</v>
      </c>
    </row>
    <row r="29" spans="1:9" ht="12.75">
      <c r="A29" s="123" t="s">
        <v>65</v>
      </c>
      <c r="B29" s="128"/>
      <c r="C29" s="109" t="s">
        <v>75</v>
      </c>
      <c r="D29" s="136">
        <f>B29*B25</f>
        <v>0</v>
      </c>
    </row>
    <row r="30" spans="1:9" ht="12.75">
      <c r="A30" s="123" t="s">
        <v>66</v>
      </c>
      <c r="B30" s="124">
        <v>4</v>
      </c>
      <c r="C30" s="124"/>
      <c r="D30" s="136"/>
    </row>
    <row r="31" spans="1:9" ht="12.75">
      <c r="A31" s="123" t="s">
        <v>67</v>
      </c>
      <c r="B31" s="128"/>
      <c r="C31" s="124" t="s">
        <v>76</v>
      </c>
      <c r="D31" s="136">
        <f>B31*B30</f>
        <v>0</v>
      </c>
    </row>
    <row r="32" spans="1:9" ht="12.75">
      <c r="A32" s="123" t="s">
        <v>79</v>
      </c>
      <c r="B32" s="128"/>
      <c r="C32" s="124"/>
      <c r="D32" s="136">
        <f>B32</f>
        <v>0</v>
      </c>
    </row>
    <row r="33" spans="1:4" ht="12.75">
      <c r="A33" s="121" t="s">
        <v>77</v>
      </c>
      <c r="B33" s="122"/>
      <c r="C33" s="122"/>
      <c r="D33" s="135">
        <f>SUM(D28:D32)</f>
        <v>0</v>
      </c>
    </row>
    <row r="34" spans="1:4" ht="12.75">
      <c r="A34" s="125" t="s">
        <v>68</v>
      </c>
      <c r="B34" s="126"/>
      <c r="C34" s="127"/>
      <c r="D34" s="137"/>
    </row>
    <row r="35" spans="1:4" ht="13.5" thickBot="1">
      <c r="A35" s="129" t="s">
        <v>69</v>
      </c>
      <c r="B35" s="128"/>
      <c r="C35" s="124"/>
      <c r="D35" s="138">
        <f>B35</f>
        <v>0</v>
      </c>
    </row>
    <row r="36" spans="1:4" ht="16.5" thickBot="1">
      <c r="A36" s="111" t="s">
        <v>78</v>
      </c>
      <c r="B36" s="110"/>
      <c r="C36" s="110"/>
      <c r="D36" s="139">
        <f>D26+D33+D35</f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Technical Assessment</vt:lpstr>
      <vt:lpstr>Price offer</vt:lpstr>
      <vt:lpstr>'Technical Assessment'!Print_Area</vt:lpstr>
      <vt:lpstr>'Technical Assessment'!Print_Titles</vt:lpstr>
    </vt:vector>
  </TitlesOfParts>
  <Company>Deutsche Gesellschaft für Internationale Zusammenarbeit (GIZ)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31-2-15-en, Interessensbekundung-Bewertung, Stand Januar 2016</dc:title>
  <dc:creator>Susanne Hartmann</dc:creator>
  <cp:keywords>Form 31-2, Interessensbekundung Bewertung</cp:keywords>
  <cp:lastModifiedBy>NICOL Ailsa</cp:lastModifiedBy>
  <cp:lastPrinted>2018-02-06T10:02:17Z</cp:lastPrinted>
  <dcterms:created xsi:type="dcterms:W3CDTF">2001-02-21T08:54:43Z</dcterms:created>
  <dcterms:modified xsi:type="dcterms:W3CDTF">2018-02-06T10:02:31Z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0x010100FA98529EE743D04A8C3D54BEB25F8048</vt:lpwstr>
  </property>
</Properties>
</file>